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1" i="1"/>
  <c r="F71"/>
  <c r="G71" s="1"/>
  <c r="E52"/>
  <c r="E40"/>
  <c r="E39"/>
  <c r="E34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1"/>
  <c r="G50"/>
  <c r="G49"/>
  <c r="G47"/>
  <c r="G46"/>
  <c r="G45"/>
  <c r="G44"/>
  <c r="G43"/>
  <c r="G42"/>
  <c r="G41"/>
  <c r="G38"/>
  <c r="G37"/>
  <c r="G36"/>
  <c r="G35"/>
  <c r="G33"/>
  <c r="G30"/>
  <c r="G29"/>
  <c r="G28"/>
  <c r="G27"/>
  <c r="G25"/>
  <c r="G24"/>
  <c r="G23"/>
  <c r="G21"/>
  <c r="G20"/>
  <c r="G19"/>
  <c r="G18"/>
  <c r="G17"/>
  <c r="G16"/>
  <c r="G14"/>
  <c r="G13"/>
  <c r="G12"/>
  <c r="G11"/>
  <c r="G10"/>
  <c r="G9"/>
  <c r="G8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1"/>
  <c r="E50"/>
  <c r="E49"/>
  <c r="E47"/>
  <c r="E46"/>
  <c r="E45"/>
  <c r="E44"/>
  <c r="E43"/>
  <c r="E42"/>
  <c r="E41"/>
  <c r="E38"/>
  <c r="E37"/>
  <c r="E36"/>
  <c r="E35"/>
  <c r="E33"/>
  <c r="E30"/>
  <c r="E29"/>
  <c r="E28"/>
  <c r="E27"/>
  <c r="E26"/>
  <c r="E25"/>
  <c r="E24"/>
  <c r="E23"/>
  <c r="E21"/>
  <c r="E20"/>
  <c r="E18"/>
  <c r="E17"/>
  <c r="E16"/>
  <c r="E15"/>
  <c r="E14"/>
  <c r="E13"/>
  <c r="E12"/>
  <c r="E11"/>
  <c r="E10"/>
  <c r="E9"/>
  <c r="E8"/>
  <c r="E71" l="1"/>
</calcChain>
</file>

<file path=xl/sharedStrings.xml><?xml version="1.0" encoding="utf-8"?>
<sst xmlns="http://schemas.openxmlformats.org/spreadsheetml/2006/main" count="122" uniqueCount="118">
  <si>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</si>
  <si>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</si>
  <si>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</si>
  <si>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</si>
  <si>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</si>
  <si>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</si>
  <si>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</si>
  <si>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</si>
  <si>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</si>
  <si>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</si>
  <si>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</si>
  <si>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</si>
  <si>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</si>
  <si>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</si>
  <si>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</si>
  <si>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</si>
  <si>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</si>
  <si>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</si>
  <si>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</si>
  <si>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</si>
  <si>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</si>
  <si>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01 00</t>
  </si>
  <si>
    <t>08 00</t>
  </si>
  <si>
    <t>тыс. руб.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</si>
  <si>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</si>
  <si>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</si>
  <si>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Межбюджетные трансферты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</si>
  <si>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</si>
  <si>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</si>
  <si>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</si>
  <si>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</si>
  <si>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</si>
  <si>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</si>
  <si>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Факт на 01.04.16г.</t>
  </si>
  <si>
    <t>000 100 00000 00 0000 000</t>
  </si>
  <si>
    <t>000 1 01 00000 00 0000 000</t>
  </si>
  <si>
    <t>000 1 03 00000 00 0000 000</t>
  </si>
  <si>
    <t>000 1 05 00000 00 0000 000</t>
  </si>
  <si>
    <t>000 1 08 00000 00 0000 000</t>
  </si>
  <si>
    <t>Налоги на совокупный доход</t>
  </si>
  <si>
    <t>Государственная пошлина</t>
  </si>
  <si>
    <t>000 1 11 00000 00 0000 000</t>
  </si>
  <si>
    <t>000 1 12 00000 00 0000 000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</si>
  <si>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</si>
  <si>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</si>
  <si>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</si>
  <si>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</si>
  <si>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</si>
  <si>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</si>
  <si>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</si>
  <si>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</si>
  <si>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Иные межбюджетные трансферты </t>
  </si>
  <si>
    <t>000 2 07 00000 00 0000 000</t>
  </si>
  <si>
    <t>Прочие безвозмездные поступления в бюджет муниципального района</t>
  </si>
  <si>
    <t>000 2 19 00000 00 0000 000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</si>
  <si>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</si>
  <si>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</si>
  <si>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</si>
  <si>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</si>
  <si>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</si>
  <si>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</si>
  <si>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</si>
  <si>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04 06</t>
  </si>
  <si>
    <t>Водные ресурсы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</si>
  <si>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</si>
  <si>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</si>
  <si>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</si>
  <si>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</si>
  <si>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</si>
  <si>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</si>
  <si>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</si>
  <si>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</si>
  <si>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</si>
  <si>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</si>
  <si>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</si>
  <si>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</si>
  <si>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</si>
  <si>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</si>
  <si>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</si>
  <si>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08 04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</si>
  <si>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</si>
  <si>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</si>
  <si>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</si>
  <si>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</si>
  <si>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</si>
  <si>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</si>
  <si>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</si>
  <si>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</si>
  <si>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</si>
  <si>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01 11</t>
  </si>
  <si>
    <t>04 05</t>
  </si>
  <si>
    <t>Резервный фонд</t>
  </si>
  <si>
    <t>Сельское хозяйство и рыболовство</t>
  </si>
  <si>
    <t xml:space="preserve">Начальник управления финансов                                                             Л.М. Кубаева </t>
  </si>
  <si>
    <t xml:space="preserve">                                            Сведения</t>
  </si>
  <si>
    <t>Жилищное хозяйство</t>
  </si>
  <si>
    <t>Факт  на 01.04.16г.</t>
  </si>
  <si>
    <t>Факт на 01.04.17г.</t>
  </si>
  <si>
    <t xml:space="preserve">Бюджетные назначения на 2017 год </t>
  </si>
  <si>
    <t xml:space="preserve">     об исполнении доходной и расходной части бюджета Федоровского муниципального района на 01.04.2017 года</t>
  </si>
  <si>
    <t>000 2 02 15000 00 0000 000</t>
  </si>
  <si>
    <t>000 2 02 30000 00 0000 000</t>
  </si>
  <si>
    <t>000 2 02 20000 00 0000 000</t>
  </si>
  <si>
    <t>000 2 02 40000 00 0000 000</t>
  </si>
  <si>
    <t>000 1 09 00000 00 0000 000</t>
  </si>
  <si>
    <t>Задолженность и перерасчеты по отмененным налогам,сборам и иным обязательным платежам</t>
  </si>
  <si>
    <t>% испол. 2017г к 2016г</t>
  </si>
  <si>
    <t xml:space="preserve">% исполнения бюджета </t>
  </si>
  <si>
    <t>03 00</t>
  </si>
  <si>
    <t>03 09</t>
  </si>
  <si>
    <t>01 02</t>
  </si>
  <si>
    <t>Функционирование , высшего должгостного лица субъектов Российской Федерации муниципального образования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</si>
  <si>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</si>
  <si>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</si>
  <si>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05 02</t>
  </si>
  <si>
    <t>Коммунальное хозяйство</t>
  </si>
  <si>
    <t>07 03</t>
  </si>
  <si>
    <t>Дополнительное образование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</si>
</sst>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"/>
  </numFmts>
  <fonts count="2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charset val="204"/>
    </font>
    <font>
      <sz val="10"/>
      <name val="Times New Roman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27" fillId="0" borderId="0"/>
  </cellStyleXfs>
  <cellXfs count="52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19" fillId="0" borderId="10" xfId="36" applyFont="1" applyBorder="1" applyAlignment="1">
      <alignment horizontal="left" vertical="top" wrapText="1"/>
    </xf>
    <xf numFmtId="0" fontId="19" fillId="0" borderId="10" xfId="36" applyFont="1" applyBorder="1" applyAlignment="1">
      <alignment vertical="top" wrapText="1"/>
    </xf>
    <xf numFmtId="0" fontId="21" fillId="0" borderId="10" xfId="36" applyFont="1" applyBorder="1" applyAlignment="1">
      <alignment vertical="top"/>
    </xf>
    <xf numFmtId="0" fontId="21" fillId="0" borderId="10" xfId="36" applyFont="1" applyBorder="1" applyAlignment="1">
      <alignment vertical="top" wrapText="1"/>
    </xf>
    <xf numFmtId="3" fontId="19" fillId="0" borderId="10" xfId="36" applyNumberFormat="1" applyFont="1" applyBorder="1" applyAlignment="1">
      <alignment horizontal="left" vertical="top" wrapText="1"/>
    </xf>
    <xf numFmtId="1" fontId="22" fillId="24" borderId="10" xfId="36" applyNumberFormat="1" applyFont="1" applyFill="1" applyBorder="1" applyAlignment="1"/>
    <xf numFmtId="0" fontId="22" fillId="24" borderId="10" xfId="36" applyFont="1" applyFill="1" applyBorder="1" applyAlignment="1"/>
    <xf numFmtId="165" fontId="22" fillId="24" borderId="10" xfId="36" applyNumberFormat="1" applyFont="1" applyFill="1" applyBorder="1" applyAlignment="1">
      <alignment horizontal="center"/>
    </xf>
    <xf numFmtId="1" fontId="23" fillId="24" borderId="10" xfId="36" applyNumberFormat="1" applyFont="1" applyFill="1" applyBorder="1" applyAlignment="1"/>
    <xf numFmtId="0" fontId="23" fillId="24" borderId="10" xfId="36" applyFont="1" applyFill="1" applyBorder="1" applyAlignment="1">
      <alignment wrapText="1"/>
    </xf>
    <xf numFmtId="165" fontId="23" fillId="24" borderId="10" xfId="36" applyNumberFormat="1" applyFont="1" applyFill="1" applyBorder="1" applyAlignment="1">
      <alignment horizontal="center"/>
    </xf>
    <xf numFmtId="0" fontId="23" fillId="24" borderId="10" xfId="36" applyFont="1" applyFill="1" applyBorder="1" applyAlignment="1">
      <alignment vertical="top" wrapText="1"/>
    </xf>
    <xf numFmtId="165" fontId="23" fillId="24" borderId="10" xfId="36" applyNumberFormat="1" applyFont="1" applyFill="1" applyBorder="1" applyAlignment="1">
      <alignment horizontal="center" wrapText="1" shrinkToFit="1"/>
    </xf>
    <xf numFmtId="1" fontId="23" fillId="24" borderId="10" xfId="36" applyNumberFormat="1" applyFont="1" applyFill="1" applyBorder="1" applyAlignment="1">
      <alignment wrapText="1" shrinkToFit="1"/>
    </xf>
    <xf numFmtId="0" fontId="23" fillId="24" borderId="10" xfId="36" applyFont="1" applyFill="1" applyBorder="1" applyAlignment="1">
      <alignment vertical="top" wrapText="1" shrinkToFit="1"/>
    </xf>
    <xf numFmtId="0" fontId="21" fillId="0" borderId="10" xfId="36" applyFont="1" applyBorder="1" applyAlignment="1">
      <alignment horizontal="left" vertical="top" wrapText="1"/>
    </xf>
    <xf numFmtId="0" fontId="21" fillId="0" borderId="10" xfId="36" applyFont="1" applyBorder="1" applyAlignment="1">
      <alignment wrapText="1"/>
    </xf>
    <xf numFmtId="0" fontId="19" fillId="0" borderId="10" xfId="36" applyFont="1" applyBorder="1" applyAlignment="1">
      <alignment wrapText="1"/>
    </xf>
    <xf numFmtId="0" fontId="19" fillId="0" borderId="0" xfId="36" applyFont="1" applyAlignment="1">
      <alignment wrapText="1"/>
    </xf>
    <xf numFmtId="0" fontId="19" fillId="0" borderId="0" xfId="36" applyFont="1" applyBorder="1" applyAlignment="1">
      <alignment wrapText="1"/>
    </xf>
    <xf numFmtId="0" fontId="19" fillId="0" borderId="10" xfId="36" applyFont="1" applyBorder="1"/>
    <xf numFmtId="0" fontId="21" fillId="0" borderId="11" xfId="36" applyFont="1" applyBorder="1" applyAlignment="1">
      <alignment vertical="top" wrapText="1"/>
    </xf>
    <xf numFmtId="0" fontId="19" fillId="0" borderId="0" xfId="36" applyFont="1"/>
    <xf numFmtId="0" fontId="19" fillId="0" borderId="12" xfId="36" applyFont="1" applyBorder="1" applyAlignment="1">
      <alignment wrapText="1"/>
    </xf>
    <xf numFmtId="0" fontId="19" fillId="0" borderId="10" xfId="36" applyFont="1" applyBorder="1" applyAlignment="1">
      <alignment horizontal="justify" wrapText="1"/>
    </xf>
    <xf numFmtId="0" fontId="19" fillId="0" borderId="13" xfId="36" applyFont="1" applyBorder="1" applyAlignment="1">
      <alignment vertical="top" wrapText="1"/>
    </xf>
    <xf numFmtId="0" fontId="19" fillId="0" borderId="0" xfId="36" applyFont="1" applyAlignment="1">
      <alignment vertical="top"/>
    </xf>
    <xf numFmtId="0" fontId="25" fillId="0" borderId="0" xfId="0" applyFont="1"/>
    <xf numFmtId="0" fontId="20" fillId="0" borderId="0" xfId="36" applyFont="1" applyFill="1" applyAlignment="1">
      <alignment horizontal="center" vertical="top"/>
    </xf>
    <xf numFmtId="0" fontId="23" fillId="0" borderId="10" xfId="0" applyFont="1" applyFill="1" applyBorder="1" applyAlignment="1">
      <alignment wrapText="1"/>
    </xf>
    <xf numFmtId="164" fontId="21" fillId="0" borderId="10" xfId="36" applyNumberFormat="1" applyFont="1" applyBorder="1" applyAlignment="1">
      <alignment horizontal="center" wrapText="1"/>
    </xf>
    <xf numFmtId="164" fontId="21" fillId="24" borderId="10" xfId="36" applyNumberFormat="1" applyFont="1" applyFill="1" applyBorder="1" applyAlignment="1">
      <alignment horizontal="center" wrapText="1"/>
    </xf>
    <xf numFmtId="164" fontId="19" fillId="0" borderId="10" xfId="36" applyNumberFormat="1" applyFont="1" applyBorder="1" applyAlignment="1">
      <alignment horizontal="center" wrapText="1"/>
    </xf>
    <xf numFmtId="164" fontId="19" fillId="24" borderId="10" xfId="36" applyNumberFormat="1" applyFont="1" applyFill="1" applyBorder="1" applyAlignment="1">
      <alignment horizontal="center" wrapText="1"/>
    </xf>
    <xf numFmtId="164" fontId="19" fillId="0" borderId="10" xfId="36" applyNumberFormat="1" applyFont="1" applyFill="1" applyBorder="1" applyAlignment="1">
      <alignment horizontal="center" wrapText="1"/>
    </xf>
    <xf numFmtId="0" fontId="19" fillId="0" borderId="10" xfId="36" applyFont="1" applyBorder="1" applyAlignment="1">
      <alignment horizontal="center" wrapText="1"/>
    </xf>
    <xf numFmtId="166" fontId="28" fillId="0" borderId="15" xfId="43" applyNumberFormat="1" applyFont="1" applyFill="1" applyBorder="1" applyAlignment="1" applyProtection="1">
      <alignment wrapText="1"/>
      <protection hidden="1"/>
    </xf>
    <xf numFmtId="166" fontId="28" fillId="0" borderId="15" xfId="44" applyNumberFormat="1" applyFont="1" applyFill="1" applyBorder="1" applyAlignment="1" applyProtection="1">
      <alignment wrapText="1"/>
      <protection hidden="1"/>
    </xf>
    <xf numFmtId="0" fontId="19" fillId="0" borderId="14" xfId="36" applyFont="1" applyBorder="1" applyAlignment="1">
      <alignment wrapText="1"/>
    </xf>
    <xf numFmtId="0" fontId="19" fillId="0" borderId="0" xfId="36" applyFont="1" applyAlignment="1">
      <alignment horizontal="center" vertical="top"/>
    </xf>
    <xf numFmtId="0" fontId="24" fillId="0" borderId="0" xfId="36" applyFont="1" applyAlignment="1">
      <alignment vertical="top"/>
    </xf>
    <xf numFmtId="0" fontId="19" fillId="0" borderId="10" xfId="36" applyFont="1" applyBorder="1" applyAlignment="1">
      <alignment horizontal="center" vertical="top" wrapText="1"/>
    </xf>
    <xf numFmtId="0" fontId="19" fillId="0" borderId="10" xfId="36" applyFont="1" applyFill="1" applyBorder="1" applyAlignment="1">
      <alignment vertical="top" wrapText="1"/>
    </xf>
    <xf numFmtId="0" fontId="19" fillId="0" borderId="10" xfId="36" applyFont="1" applyFill="1" applyBorder="1" applyAlignment="1">
      <alignment vertical="top"/>
    </xf>
    <xf numFmtId="0" fontId="19" fillId="0" borderId="10" xfId="36" applyFont="1" applyFill="1" applyBorder="1" applyAlignment="1">
      <alignment horizontal="center" vertical="top" wrapText="1"/>
    </xf>
    <xf numFmtId="0" fontId="20" fillId="0" borderId="0" xfId="36" applyFont="1" applyAlignment="1">
      <alignment horizontal="left" vertical="top"/>
    </xf>
    <xf numFmtId="0" fontId="19" fillId="24" borderId="10" xfId="36" applyFont="1" applyFill="1" applyBorder="1" applyAlignment="1">
      <alignment horizontal="center" vertical="top" wrapText="1"/>
    </xf>
    <xf numFmtId="0" fontId="20" fillId="0" borderId="0" xfId="36" applyFont="1" applyFill="1" applyAlignment="1">
      <alignment horizontal="center" vertical="top" wrapText="1"/>
    </xf>
    <xf numFmtId="0" fontId="0" fillId="0" borderId="0" xfId="0" applyAlignment="1">
      <alignment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2" xfId="43"/>
    <cellStyle name="Обычный 2 3" xfId="44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8"/>
  <sheetViews>
    <sheetView tabSelected="1" topLeftCell="A61" workbookViewId="0">
      <selection activeCell="F75" sqref="F75"/>
    </sheetView>
  </sheetViews>
  <sheetFormatPr defaultRowHeight="12.75"/>
  <cols>
    <col min="1" max="1" width="21.42578125" customWidth="1"/>
    <col min="2" max="2" width="33.140625" customWidth="1"/>
    <col min="3" max="3" width="13.140625" customWidth="1"/>
    <col min="4" max="4" width="13.5703125" customWidth="1"/>
    <col min="5" max="5" width="13.28515625" customWidth="1"/>
    <col min="6" max="6" width="11.85546875" customWidth="1"/>
  </cols>
  <sheetData>
    <row r="3" spans="1:7" ht="20.25">
      <c r="A3" s="1"/>
      <c r="B3" s="48" t="s">
        <v>94</v>
      </c>
      <c r="C3" s="48"/>
      <c r="D3" s="48"/>
      <c r="E3" s="48"/>
      <c r="F3" s="1"/>
      <c r="G3" s="2"/>
    </row>
    <row r="4" spans="1:7" ht="47.25" customHeight="1">
      <c r="A4" s="50" t="s">
        <v>99</v>
      </c>
      <c r="B4" s="50"/>
      <c r="C4" s="50"/>
      <c r="D4" s="50"/>
      <c r="E4" s="50"/>
      <c r="F4" s="50"/>
      <c r="G4" s="51"/>
    </row>
    <row r="5" spans="1:7" ht="18.75">
      <c r="A5" s="31"/>
      <c r="B5" s="31"/>
      <c r="C5" s="31"/>
      <c r="D5" s="31"/>
      <c r="E5" s="31"/>
      <c r="F5" s="31"/>
      <c r="G5" s="29" t="s">
        <v>23</v>
      </c>
    </row>
    <row r="6" spans="1:7">
      <c r="A6" s="45"/>
      <c r="B6" s="46"/>
      <c r="C6" s="47" t="s">
        <v>98</v>
      </c>
      <c r="D6" s="49" t="s">
        <v>97</v>
      </c>
      <c r="E6" s="47" t="s">
        <v>107</v>
      </c>
      <c r="F6" s="49" t="s">
        <v>96</v>
      </c>
      <c r="G6" s="44" t="s">
        <v>106</v>
      </c>
    </row>
    <row r="7" spans="1:7" ht="48" customHeight="1">
      <c r="A7" s="45"/>
      <c r="B7" s="46"/>
      <c r="C7" s="47"/>
      <c r="D7" s="49"/>
      <c r="E7" s="47"/>
      <c r="F7" s="49"/>
      <c r="G7" s="44"/>
    </row>
    <row r="8" spans="1:7">
      <c r="A8" s="3"/>
      <c r="B8" s="5" t="s">
        <v>0</v>
      </c>
      <c r="C8" s="33">
        <v>295015.3</v>
      </c>
      <c r="D8" s="34">
        <v>64276.800000000003</v>
      </c>
      <c r="E8" s="33">
        <f>D8/C8%</f>
        <v>21.787615760945283</v>
      </c>
      <c r="F8" s="34">
        <v>55594.8</v>
      </c>
      <c r="G8" s="33">
        <f>D8/F8%</f>
        <v>115.61656845604266</v>
      </c>
    </row>
    <row r="9" spans="1:7">
      <c r="A9" s="3" t="s">
        <v>34</v>
      </c>
      <c r="B9" s="6" t="s">
        <v>1</v>
      </c>
      <c r="C9" s="33">
        <v>49797.8</v>
      </c>
      <c r="D9" s="34">
        <v>15229.3</v>
      </c>
      <c r="E9" s="33">
        <f t="shared" ref="E9:E71" si="0">D9/C9%</f>
        <v>30.582274718963486</v>
      </c>
      <c r="F9" s="34">
        <v>9138.9</v>
      </c>
      <c r="G9" s="33">
        <f t="shared" ref="G9:G30" si="1">D9/F9%</f>
        <v>166.64259374760638</v>
      </c>
    </row>
    <row r="10" spans="1:7">
      <c r="A10" s="3"/>
      <c r="B10" s="6" t="s">
        <v>2</v>
      </c>
      <c r="C10" s="33">
        <v>40763.599999999999</v>
      </c>
      <c r="D10" s="34">
        <v>9842.7999999999993</v>
      </c>
      <c r="E10" s="33">
        <f t="shared" si="0"/>
        <v>24.146051869805415</v>
      </c>
      <c r="F10" s="34">
        <v>8140</v>
      </c>
      <c r="G10" s="33">
        <f t="shared" si="1"/>
        <v>120.91891891891891</v>
      </c>
    </row>
    <row r="11" spans="1:7">
      <c r="A11" s="3" t="s">
        <v>35</v>
      </c>
      <c r="B11" s="4" t="s">
        <v>3</v>
      </c>
      <c r="C11" s="35">
        <v>20796.400000000001</v>
      </c>
      <c r="D11" s="36">
        <v>4872.5</v>
      </c>
      <c r="E11" s="33">
        <f t="shared" si="0"/>
        <v>23.429535881210207</v>
      </c>
      <c r="F11" s="36">
        <v>4429.1000000000004</v>
      </c>
      <c r="G11" s="33">
        <f t="shared" si="1"/>
        <v>110.01106319568309</v>
      </c>
    </row>
    <row r="12" spans="1:7">
      <c r="A12" s="3" t="s">
        <v>36</v>
      </c>
      <c r="B12" s="4" t="s">
        <v>32</v>
      </c>
      <c r="C12" s="35">
        <v>13229.4</v>
      </c>
      <c r="D12" s="36">
        <v>2599.8000000000002</v>
      </c>
      <c r="E12" s="33">
        <f t="shared" si="0"/>
        <v>19.651684883668196</v>
      </c>
      <c r="F12" s="36">
        <v>1920.5</v>
      </c>
      <c r="G12" s="33">
        <f t="shared" si="1"/>
        <v>135.37099713616249</v>
      </c>
    </row>
    <row r="13" spans="1:7">
      <c r="A13" s="3" t="s">
        <v>37</v>
      </c>
      <c r="B13" s="4" t="s">
        <v>39</v>
      </c>
      <c r="C13" s="35">
        <v>5737.3</v>
      </c>
      <c r="D13" s="36">
        <v>740.9</v>
      </c>
      <c r="E13" s="33">
        <f t="shared" si="0"/>
        <v>12.913739912502395</v>
      </c>
      <c r="F13" s="36">
        <v>1589.2</v>
      </c>
      <c r="G13" s="33">
        <f t="shared" si="1"/>
        <v>46.620941354140442</v>
      </c>
    </row>
    <row r="14" spans="1:7">
      <c r="A14" s="3" t="s">
        <v>38</v>
      </c>
      <c r="B14" s="4" t="s">
        <v>40</v>
      </c>
      <c r="C14" s="35">
        <v>1000</v>
      </c>
      <c r="D14" s="36">
        <v>192.4</v>
      </c>
      <c r="E14" s="33">
        <f t="shared" si="0"/>
        <v>19.240000000000002</v>
      </c>
      <c r="F14" s="36">
        <v>201.2</v>
      </c>
      <c r="G14" s="33">
        <f t="shared" si="1"/>
        <v>95.62624254473161</v>
      </c>
    </row>
    <row r="15" spans="1:7" ht="38.25">
      <c r="A15" s="3" t="s">
        <v>104</v>
      </c>
      <c r="B15" s="32" t="s">
        <v>105</v>
      </c>
      <c r="C15" s="35">
        <v>0.5</v>
      </c>
      <c r="D15" s="36">
        <v>0.5</v>
      </c>
      <c r="E15" s="33">
        <f t="shared" si="0"/>
        <v>100</v>
      </c>
      <c r="F15" s="36"/>
      <c r="G15" s="33"/>
    </row>
    <row r="16" spans="1:7">
      <c r="A16" s="3"/>
      <c r="B16" s="6" t="s">
        <v>4</v>
      </c>
      <c r="C16" s="33">
        <v>9034.2000000000007</v>
      </c>
      <c r="D16" s="33">
        <v>5386.6</v>
      </c>
      <c r="E16" s="33">
        <f t="shared" si="0"/>
        <v>59.624537867215686</v>
      </c>
      <c r="F16" s="33">
        <v>998.9</v>
      </c>
      <c r="G16" s="33">
        <f t="shared" si="1"/>
        <v>539.2531784963461</v>
      </c>
    </row>
    <row r="17" spans="1:7" ht="38.25" customHeight="1">
      <c r="A17" s="7" t="s">
        <v>41</v>
      </c>
      <c r="B17" s="4" t="s">
        <v>5</v>
      </c>
      <c r="C17" s="35">
        <v>3153.3</v>
      </c>
      <c r="D17" s="36">
        <v>494.2</v>
      </c>
      <c r="E17" s="33">
        <f t="shared" si="0"/>
        <v>15.672470110677702</v>
      </c>
      <c r="F17" s="36">
        <v>559.20000000000005</v>
      </c>
      <c r="G17" s="33">
        <f t="shared" si="1"/>
        <v>88.376251788268945</v>
      </c>
    </row>
    <row r="18" spans="1:7" ht="29.25" customHeight="1">
      <c r="A18" s="3" t="s">
        <v>42</v>
      </c>
      <c r="B18" s="4" t="s">
        <v>6</v>
      </c>
      <c r="C18" s="35">
        <v>590.79999999999995</v>
      </c>
      <c r="D18" s="36">
        <v>551.79999999999995</v>
      </c>
      <c r="E18" s="33">
        <f t="shared" si="0"/>
        <v>93.398781313473251</v>
      </c>
      <c r="F18" s="36">
        <v>78.400000000000006</v>
      </c>
      <c r="G18" s="33">
        <f t="shared" si="1"/>
        <v>703.82653061224482</v>
      </c>
    </row>
    <row r="19" spans="1:7" ht="27.75" customHeight="1">
      <c r="A19" s="3" t="s">
        <v>43</v>
      </c>
      <c r="B19" s="4" t="s">
        <v>7</v>
      </c>
      <c r="C19" s="35"/>
      <c r="D19" s="36"/>
      <c r="E19" s="33"/>
      <c r="F19" s="36">
        <v>138.5</v>
      </c>
      <c r="G19" s="33">
        <f t="shared" si="1"/>
        <v>0</v>
      </c>
    </row>
    <row r="20" spans="1:7" ht="27.75" customHeight="1">
      <c r="A20" s="3" t="s">
        <v>44</v>
      </c>
      <c r="B20" s="4" t="s">
        <v>45</v>
      </c>
      <c r="C20" s="35">
        <v>4110.7</v>
      </c>
      <c r="D20" s="36">
        <v>3711.4</v>
      </c>
      <c r="E20" s="33">
        <f t="shared" si="0"/>
        <v>90.286325929890296</v>
      </c>
      <c r="F20" s="36">
        <v>8.1</v>
      </c>
      <c r="G20" s="33">
        <f t="shared" si="1"/>
        <v>45819.753086419754</v>
      </c>
    </row>
    <row r="21" spans="1:7" ht="16.5" customHeight="1">
      <c r="A21" s="3" t="s">
        <v>46</v>
      </c>
      <c r="B21" s="4" t="s">
        <v>8</v>
      </c>
      <c r="C21" s="35">
        <v>1179.4000000000001</v>
      </c>
      <c r="D21" s="36">
        <v>631</v>
      </c>
      <c r="E21" s="33">
        <f t="shared" si="0"/>
        <v>53.501780566389691</v>
      </c>
      <c r="F21" s="36">
        <v>214.7</v>
      </c>
      <c r="G21" s="33">
        <f t="shared" si="1"/>
        <v>293.89846297158829</v>
      </c>
    </row>
    <row r="22" spans="1:7">
      <c r="A22" s="3" t="s">
        <v>47</v>
      </c>
      <c r="B22" s="4" t="s">
        <v>9</v>
      </c>
      <c r="C22" s="35"/>
      <c r="D22" s="36"/>
      <c r="E22" s="33"/>
      <c r="F22" s="36"/>
      <c r="G22" s="33"/>
    </row>
    <row r="23" spans="1:7">
      <c r="A23" s="8" t="s">
        <v>48</v>
      </c>
      <c r="B23" s="9" t="s">
        <v>10</v>
      </c>
      <c r="C23" s="10">
        <v>245217.5</v>
      </c>
      <c r="D23" s="10">
        <v>49047.5</v>
      </c>
      <c r="E23" s="33">
        <f t="shared" si="0"/>
        <v>20.001631204950705</v>
      </c>
      <c r="F23" s="10">
        <v>46455.9</v>
      </c>
      <c r="G23" s="33">
        <f t="shared" si="1"/>
        <v>105.57862402837959</v>
      </c>
    </row>
    <row r="24" spans="1:7" ht="42.75" customHeight="1">
      <c r="A24" s="11" t="s">
        <v>49</v>
      </c>
      <c r="B24" s="12" t="s">
        <v>50</v>
      </c>
      <c r="C24" s="13">
        <v>243813.2</v>
      </c>
      <c r="D24" s="13">
        <v>48890.9</v>
      </c>
      <c r="E24" s="33">
        <f t="shared" si="0"/>
        <v>20.052605847427458</v>
      </c>
      <c r="F24" s="13">
        <v>46247.5</v>
      </c>
      <c r="G24" s="33">
        <f t="shared" si="1"/>
        <v>105.71576841991458</v>
      </c>
    </row>
    <row r="25" spans="1:7" ht="30" customHeight="1">
      <c r="A25" s="11" t="s">
        <v>100</v>
      </c>
      <c r="B25" s="12" t="s">
        <v>29</v>
      </c>
      <c r="C25" s="13">
        <v>63377.4</v>
      </c>
      <c r="D25" s="37">
        <v>16002</v>
      </c>
      <c r="E25" s="33">
        <f t="shared" si="0"/>
        <v>25.248747976407994</v>
      </c>
      <c r="F25" s="37">
        <v>14493</v>
      </c>
      <c r="G25" s="33">
        <f t="shared" si="1"/>
        <v>110.41192299730903</v>
      </c>
    </row>
    <row r="26" spans="1:7" ht="26.25" customHeight="1">
      <c r="A26" s="11" t="s">
        <v>102</v>
      </c>
      <c r="B26" s="14" t="s">
        <v>25</v>
      </c>
      <c r="C26" s="15">
        <v>20447.5</v>
      </c>
      <c r="D26" s="36"/>
      <c r="E26" s="33">
        <f t="shared" si="0"/>
        <v>0</v>
      </c>
      <c r="F26" s="36"/>
      <c r="G26" s="33"/>
    </row>
    <row r="27" spans="1:7" ht="29.25" customHeight="1">
      <c r="A27" s="11" t="s">
        <v>101</v>
      </c>
      <c r="B27" s="12" t="s">
        <v>24</v>
      </c>
      <c r="C27" s="13">
        <v>155558.79999999999</v>
      </c>
      <c r="D27" s="37">
        <v>32821.5</v>
      </c>
      <c r="E27" s="33">
        <f t="shared" si="0"/>
        <v>21.099095647433639</v>
      </c>
      <c r="F27" s="37">
        <v>31692.6</v>
      </c>
      <c r="G27" s="33">
        <f t="shared" si="1"/>
        <v>103.56203025311903</v>
      </c>
    </row>
    <row r="28" spans="1:7" ht="17.25" customHeight="1">
      <c r="A28" s="16" t="s">
        <v>103</v>
      </c>
      <c r="B28" s="17" t="s">
        <v>51</v>
      </c>
      <c r="C28" s="15">
        <v>429.5</v>
      </c>
      <c r="D28" s="37">
        <v>95.6</v>
      </c>
      <c r="E28" s="33">
        <f t="shared" si="0"/>
        <v>22.258440046565774</v>
      </c>
      <c r="F28" s="37">
        <v>61.9</v>
      </c>
      <c r="G28" s="33">
        <f t="shared" si="1"/>
        <v>154.44264943457188</v>
      </c>
    </row>
    <row r="29" spans="1:7" ht="26.25" customHeight="1">
      <c r="A29" s="16" t="s">
        <v>52</v>
      </c>
      <c r="B29" s="17" t="s">
        <v>53</v>
      </c>
      <c r="C29" s="15">
        <v>1418.4</v>
      </c>
      <c r="D29" s="37">
        <v>142.5</v>
      </c>
      <c r="E29" s="33">
        <f t="shared" si="0"/>
        <v>10.046531302876479</v>
      </c>
      <c r="F29" s="37">
        <v>300</v>
      </c>
      <c r="G29" s="33">
        <f t="shared" si="1"/>
        <v>47.5</v>
      </c>
    </row>
    <row r="30" spans="1:7" ht="63" customHeight="1">
      <c r="A30" s="16" t="s">
        <v>54</v>
      </c>
      <c r="B30" s="17" t="s">
        <v>55</v>
      </c>
      <c r="C30" s="15">
        <v>-14.1</v>
      </c>
      <c r="D30" s="36">
        <v>-14.1</v>
      </c>
      <c r="E30" s="33">
        <f t="shared" si="0"/>
        <v>100</v>
      </c>
      <c r="F30" s="36">
        <v>-91.6</v>
      </c>
      <c r="G30" s="33">
        <f t="shared" si="1"/>
        <v>15.393013100436683</v>
      </c>
    </row>
    <row r="31" spans="1:7" ht="12.75" customHeight="1">
      <c r="A31" s="3"/>
      <c r="B31" s="6" t="s">
        <v>11</v>
      </c>
      <c r="C31" s="44" t="s">
        <v>98</v>
      </c>
      <c r="D31" s="44" t="s">
        <v>97</v>
      </c>
      <c r="E31" s="47" t="s">
        <v>107</v>
      </c>
      <c r="F31" s="44" t="s">
        <v>33</v>
      </c>
      <c r="G31" s="44" t="s">
        <v>106</v>
      </c>
    </row>
    <row r="32" spans="1:7" ht="26.25" customHeight="1">
      <c r="A32" s="3"/>
      <c r="B32" s="6"/>
      <c r="C32" s="44"/>
      <c r="D32" s="44"/>
      <c r="E32" s="47"/>
      <c r="F32" s="44"/>
      <c r="G32" s="44"/>
    </row>
    <row r="33" spans="1:7">
      <c r="A33" s="18" t="s">
        <v>21</v>
      </c>
      <c r="B33" s="6" t="s">
        <v>12</v>
      </c>
      <c r="C33" s="38">
        <v>25322.1</v>
      </c>
      <c r="D33" s="35">
        <v>6724</v>
      </c>
      <c r="E33" s="33">
        <f t="shared" si="0"/>
        <v>26.553879812495808</v>
      </c>
      <c r="F33" s="35">
        <v>5036</v>
      </c>
      <c r="G33" s="33">
        <f t="shared" ref="G33:G71" si="2">D33/F33%</f>
        <v>133.51866560762511</v>
      </c>
    </row>
    <row r="34" spans="1:7" ht="51">
      <c r="A34" s="3" t="s">
        <v>110</v>
      </c>
      <c r="B34" s="4" t="s">
        <v>111</v>
      </c>
      <c r="C34" s="38">
        <v>1110.8</v>
      </c>
      <c r="D34" s="35">
        <v>205.1</v>
      </c>
      <c r="E34" s="33">
        <f t="shared" si="0"/>
        <v>18.464169967590927</v>
      </c>
      <c r="F34" s="35"/>
      <c r="G34" s="33"/>
    </row>
    <row r="35" spans="1:7" ht="78" customHeight="1">
      <c r="A35" s="3" t="s">
        <v>56</v>
      </c>
      <c r="B35" s="21" t="s">
        <v>57</v>
      </c>
      <c r="C35" s="38">
        <v>10853.2</v>
      </c>
      <c r="D35" s="35">
        <v>2182.3000000000002</v>
      </c>
      <c r="E35" s="33">
        <f t="shared" si="0"/>
        <v>20.1074337522574</v>
      </c>
      <c r="F35" s="35">
        <v>2326.9</v>
      </c>
      <c r="G35" s="33">
        <f t="shared" si="2"/>
        <v>93.785723494778466</v>
      </c>
    </row>
    <row r="36" spans="1:7" ht="52.5" customHeight="1">
      <c r="A36" s="3" t="s">
        <v>58</v>
      </c>
      <c r="B36" s="20" t="s">
        <v>59</v>
      </c>
      <c r="C36" s="35">
        <v>3965</v>
      </c>
      <c r="D36" s="35">
        <v>1144.9000000000001</v>
      </c>
      <c r="E36" s="33">
        <f t="shared" si="0"/>
        <v>28.875157629255995</v>
      </c>
      <c r="F36" s="35">
        <v>823</v>
      </c>
      <c r="G36" s="33">
        <f t="shared" si="2"/>
        <v>139.11300121506684</v>
      </c>
    </row>
    <row r="37" spans="1:7">
      <c r="A37" s="3" t="s">
        <v>89</v>
      </c>
      <c r="B37" s="22" t="s">
        <v>91</v>
      </c>
      <c r="C37" s="35">
        <v>60</v>
      </c>
      <c r="D37" s="35"/>
      <c r="E37" s="33">
        <f t="shared" si="0"/>
        <v>0</v>
      </c>
      <c r="F37" s="35"/>
      <c r="G37" s="33" t="e">
        <f t="shared" si="2"/>
        <v>#DIV/0!</v>
      </c>
    </row>
    <row r="38" spans="1:7">
      <c r="A38" s="3" t="s">
        <v>60</v>
      </c>
      <c r="B38" s="23" t="s">
        <v>61</v>
      </c>
      <c r="C38" s="35">
        <v>9333.1</v>
      </c>
      <c r="D38" s="35">
        <v>3191.7</v>
      </c>
      <c r="E38" s="33">
        <f t="shared" si="0"/>
        <v>34.197640655302095</v>
      </c>
      <c r="F38" s="35">
        <v>1886.1</v>
      </c>
      <c r="G38" s="33">
        <f t="shared" si="2"/>
        <v>169.22220454906949</v>
      </c>
    </row>
    <row r="39" spans="1:7" ht="25.5">
      <c r="A39" s="18" t="s">
        <v>108</v>
      </c>
      <c r="B39" s="39" t="s">
        <v>112</v>
      </c>
      <c r="C39" s="35">
        <v>90.7</v>
      </c>
      <c r="D39" s="35">
        <v>90.7</v>
      </c>
      <c r="E39" s="33">
        <f t="shared" si="0"/>
        <v>100</v>
      </c>
      <c r="F39" s="35"/>
      <c r="G39" s="33"/>
    </row>
    <row r="40" spans="1:7" ht="51">
      <c r="A40" s="3" t="s">
        <v>109</v>
      </c>
      <c r="B40" s="40" t="s">
        <v>113</v>
      </c>
      <c r="C40" s="35">
        <v>90.7</v>
      </c>
      <c r="D40" s="35">
        <v>90.7</v>
      </c>
      <c r="E40" s="33">
        <f t="shared" si="0"/>
        <v>100</v>
      </c>
      <c r="F40" s="35"/>
      <c r="G40" s="33"/>
    </row>
    <row r="41" spans="1:7">
      <c r="A41" s="18" t="s">
        <v>20</v>
      </c>
      <c r="B41" s="24" t="s">
        <v>13</v>
      </c>
      <c r="C41" s="38">
        <v>17753.7</v>
      </c>
      <c r="D41" s="35">
        <v>680</v>
      </c>
      <c r="E41" s="33">
        <f t="shared" si="0"/>
        <v>3.8301875102091394</v>
      </c>
      <c r="F41" s="35">
        <v>520</v>
      </c>
      <c r="G41" s="33">
        <f t="shared" si="2"/>
        <v>130.76923076923077</v>
      </c>
    </row>
    <row r="42" spans="1:7">
      <c r="A42" s="3" t="s">
        <v>90</v>
      </c>
      <c r="B42" s="20" t="s">
        <v>92</v>
      </c>
      <c r="C42" s="38">
        <v>144</v>
      </c>
      <c r="D42" s="35"/>
      <c r="E42" s="33">
        <f t="shared" si="0"/>
        <v>0</v>
      </c>
      <c r="F42" s="35"/>
      <c r="G42" s="33" t="e">
        <f t="shared" si="2"/>
        <v>#DIV/0!</v>
      </c>
    </row>
    <row r="43" spans="1:7">
      <c r="A43" s="3" t="s">
        <v>62</v>
      </c>
      <c r="B43" s="20" t="s">
        <v>63</v>
      </c>
      <c r="C43" s="38"/>
      <c r="D43" s="35"/>
      <c r="E43" s="33" t="e">
        <f t="shared" si="0"/>
        <v>#DIV/0!</v>
      </c>
      <c r="F43" s="35">
        <v>200</v>
      </c>
      <c r="G43" s="33">
        <f t="shared" si="2"/>
        <v>0</v>
      </c>
    </row>
    <row r="44" spans="1:7">
      <c r="A44" s="3" t="s">
        <v>64</v>
      </c>
      <c r="B44" s="23" t="s">
        <v>65</v>
      </c>
      <c r="C44" s="38">
        <v>17445.099999999999</v>
      </c>
      <c r="D44" s="35">
        <v>680</v>
      </c>
      <c r="E44" s="33">
        <f t="shared" si="0"/>
        <v>3.8979426887779378</v>
      </c>
      <c r="F44" s="35">
        <v>300</v>
      </c>
      <c r="G44" s="33">
        <f t="shared" si="2"/>
        <v>226.66666666666666</v>
      </c>
    </row>
    <row r="45" spans="1:7">
      <c r="A45" s="3" t="s">
        <v>66</v>
      </c>
      <c r="B45" s="25" t="s">
        <v>67</v>
      </c>
      <c r="C45" s="35">
        <v>164</v>
      </c>
      <c r="D45" s="35"/>
      <c r="E45" s="33">
        <f t="shared" si="0"/>
        <v>0</v>
      </c>
      <c r="F45" s="35">
        <v>20</v>
      </c>
      <c r="G45" s="33">
        <f t="shared" si="2"/>
        <v>0</v>
      </c>
    </row>
    <row r="46" spans="1:7">
      <c r="A46" s="18" t="s">
        <v>19</v>
      </c>
      <c r="B46" s="6" t="s">
        <v>14</v>
      </c>
      <c r="C46" s="35">
        <v>78</v>
      </c>
      <c r="D46" s="35">
        <v>35.4</v>
      </c>
      <c r="E46" s="33">
        <f t="shared" si="0"/>
        <v>45.38461538461538</v>
      </c>
      <c r="F46" s="35"/>
      <c r="G46" s="33" t="e">
        <f t="shared" si="2"/>
        <v>#DIV/0!</v>
      </c>
    </row>
    <row r="47" spans="1:7">
      <c r="A47" s="3" t="s">
        <v>68</v>
      </c>
      <c r="B47" s="4" t="s">
        <v>95</v>
      </c>
      <c r="C47" s="35">
        <v>53</v>
      </c>
      <c r="D47" s="35">
        <v>35.4</v>
      </c>
      <c r="E47" s="33">
        <f t="shared" si="0"/>
        <v>66.79245283018868</v>
      </c>
      <c r="F47" s="35"/>
      <c r="G47" s="33" t="e">
        <f t="shared" si="2"/>
        <v>#DIV/0!</v>
      </c>
    </row>
    <row r="48" spans="1:7">
      <c r="A48" s="3" t="s">
        <v>114</v>
      </c>
      <c r="B48" s="4" t="s">
        <v>115</v>
      </c>
      <c r="C48" s="35">
        <v>25</v>
      </c>
      <c r="D48" s="35"/>
      <c r="E48" s="33"/>
      <c r="F48" s="35"/>
      <c r="G48" s="33"/>
    </row>
    <row r="49" spans="1:7">
      <c r="A49" s="18" t="s">
        <v>18</v>
      </c>
      <c r="B49" s="6" t="s">
        <v>15</v>
      </c>
      <c r="C49" s="35">
        <v>196756.1</v>
      </c>
      <c r="D49" s="35">
        <v>46662.400000000001</v>
      </c>
      <c r="E49" s="33">
        <f t="shared" si="0"/>
        <v>23.715859381233923</v>
      </c>
      <c r="F49" s="35">
        <v>44016.800000000003</v>
      </c>
      <c r="G49" s="33">
        <f t="shared" si="2"/>
        <v>106.01043238036387</v>
      </c>
    </row>
    <row r="50" spans="1:7">
      <c r="A50" s="3" t="s">
        <v>69</v>
      </c>
      <c r="B50" s="25" t="s">
        <v>70</v>
      </c>
      <c r="C50" s="35">
        <v>44355</v>
      </c>
      <c r="D50" s="35">
        <v>10247.1</v>
      </c>
      <c r="E50" s="33">
        <f t="shared" si="0"/>
        <v>23.102468718295569</v>
      </c>
      <c r="F50" s="35">
        <v>1033.0999999999999</v>
      </c>
      <c r="G50" s="33">
        <f t="shared" si="2"/>
        <v>991.87881134449719</v>
      </c>
    </row>
    <row r="51" spans="1:7">
      <c r="A51" s="3" t="s">
        <v>71</v>
      </c>
      <c r="B51" s="26" t="s">
        <v>72</v>
      </c>
      <c r="C51" s="35">
        <v>134479.1</v>
      </c>
      <c r="D51" s="35">
        <v>31788.400000000001</v>
      </c>
      <c r="E51" s="33">
        <f t="shared" si="0"/>
        <v>23.638171284608536</v>
      </c>
      <c r="F51" s="35">
        <v>32340.1</v>
      </c>
      <c r="G51" s="33">
        <f t="shared" si="2"/>
        <v>98.294068354766992</v>
      </c>
    </row>
    <row r="52" spans="1:7">
      <c r="A52" s="3" t="s">
        <v>116</v>
      </c>
      <c r="B52" s="41" t="s">
        <v>117</v>
      </c>
      <c r="C52" s="35">
        <v>9707.7000000000007</v>
      </c>
      <c r="D52" s="35">
        <v>2487</v>
      </c>
      <c r="E52" s="33">
        <f t="shared" si="0"/>
        <v>25.618838653852094</v>
      </c>
      <c r="F52" s="35"/>
      <c r="G52" s="33"/>
    </row>
    <row r="53" spans="1:7">
      <c r="A53" s="3" t="s">
        <v>73</v>
      </c>
      <c r="B53" s="23" t="s">
        <v>74</v>
      </c>
      <c r="C53" s="35">
        <v>200</v>
      </c>
      <c r="D53" s="35"/>
      <c r="E53" s="33">
        <f t="shared" si="0"/>
        <v>0</v>
      </c>
      <c r="F53" s="35"/>
      <c r="G53" s="33" t="e">
        <f t="shared" si="2"/>
        <v>#DIV/0!</v>
      </c>
    </row>
    <row r="54" spans="1:7" ht="25.5">
      <c r="A54" s="3" t="s">
        <v>75</v>
      </c>
      <c r="B54" s="27" t="s">
        <v>76</v>
      </c>
      <c r="C54" s="35">
        <v>8014.3</v>
      </c>
      <c r="D54" s="35">
        <v>2139.9</v>
      </c>
      <c r="E54" s="33">
        <f t="shared" si="0"/>
        <v>26.70102192331208</v>
      </c>
      <c r="F54" s="35">
        <v>1643.6</v>
      </c>
      <c r="G54" s="33">
        <f t="shared" si="2"/>
        <v>130.19591141396936</v>
      </c>
    </row>
    <row r="55" spans="1:7">
      <c r="A55" s="18" t="s">
        <v>22</v>
      </c>
      <c r="B55" s="19" t="s">
        <v>77</v>
      </c>
      <c r="C55" s="35">
        <v>37722.300000000003</v>
      </c>
      <c r="D55" s="35">
        <v>4463.6000000000004</v>
      </c>
      <c r="E55" s="33">
        <f t="shared" si="0"/>
        <v>11.83278856273345</v>
      </c>
      <c r="F55" s="35">
        <v>4956.5</v>
      </c>
      <c r="G55" s="33">
        <f t="shared" si="2"/>
        <v>90.055482699485538</v>
      </c>
    </row>
    <row r="56" spans="1:7">
      <c r="A56" s="3" t="s">
        <v>78</v>
      </c>
      <c r="B56" s="28" t="s">
        <v>30</v>
      </c>
      <c r="C56" s="35">
        <v>37270.699999999997</v>
      </c>
      <c r="D56" s="35">
        <v>4385</v>
      </c>
      <c r="E56" s="33">
        <f t="shared" si="0"/>
        <v>11.7652740624673</v>
      </c>
      <c r="F56" s="35">
        <v>4608.3999999999996</v>
      </c>
      <c r="G56" s="33">
        <f t="shared" si="2"/>
        <v>95.152330526863992</v>
      </c>
    </row>
    <row r="57" spans="1:7">
      <c r="A57" s="3" t="s">
        <v>79</v>
      </c>
      <c r="B57" s="25" t="s">
        <v>80</v>
      </c>
      <c r="C57" s="35">
        <v>451.6</v>
      </c>
      <c r="D57" s="35">
        <v>78.599999999999994</v>
      </c>
      <c r="E57" s="33">
        <f t="shared" si="0"/>
        <v>17.40478299379982</v>
      </c>
      <c r="F57" s="35">
        <v>348.1</v>
      </c>
      <c r="G57" s="33">
        <f t="shared" si="2"/>
        <v>22.579718471703529</v>
      </c>
    </row>
    <row r="58" spans="1:7">
      <c r="A58" s="18">
        <v>1000</v>
      </c>
      <c r="B58" s="19" t="s">
        <v>16</v>
      </c>
      <c r="C58" s="35">
        <v>5822.1</v>
      </c>
      <c r="D58" s="35">
        <v>1460.6</v>
      </c>
      <c r="E58" s="33">
        <f t="shared" si="0"/>
        <v>25.087167860394011</v>
      </c>
      <c r="F58" s="35">
        <v>1384</v>
      </c>
      <c r="G58" s="33">
        <f t="shared" si="2"/>
        <v>105.53468208092485</v>
      </c>
    </row>
    <row r="59" spans="1:7">
      <c r="A59" s="3">
        <v>1001</v>
      </c>
      <c r="B59" s="25" t="s">
        <v>81</v>
      </c>
      <c r="C59" s="35">
        <v>1500</v>
      </c>
      <c r="D59" s="35">
        <v>487.9</v>
      </c>
      <c r="E59" s="33">
        <f t="shared" si="0"/>
        <v>32.526666666666664</v>
      </c>
      <c r="F59" s="35">
        <v>118.1</v>
      </c>
      <c r="G59" s="33">
        <f t="shared" si="2"/>
        <v>413.12447078746823</v>
      </c>
    </row>
    <row r="60" spans="1:7">
      <c r="A60" s="3">
        <v>1003</v>
      </c>
      <c r="B60" s="4" t="s">
        <v>82</v>
      </c>
      <c r="C60" s="35">
        <v>2491</v>
      </c>
      <c r="D60" s="35">
        <v>632.5</v>
      </c>
      <c r="E60" s="33">
        <f t="shared" si="0"/>
        <v>25.391409072661581</v>
      </c>
      <c r="F60" s="35">
        <v>873.8</v>
      </c>
      <c r="G60" s="33">
        <f t="shared" si="2"/>
        <v>72.384985122453656</v>
      </c>
    </row>
    <row r="61" spans="1:7">
      <c r="A61" s="3">
        <v>1004</v>
      </c>
      <c r="B61" s="25" t="s">
        <v>83</v>
      </c>
      <c r="C61" s="35">
        <v>1831.1</v>
      </c>
      <c r="D61" s="35">
        <v>340.2</v>
      </c>
      <c r="E61" s="33">
        <f t="shared" si="0"/>
        <v>18.57899623177325</v>
      </c>
      <c r="F61" s="35">
        <v>392.1</v>
      </c>
      <c r="G61" s="33">
        <f t="shared" si="2"/>
        <v>86.763580719204271</v>
      </c>
    </row>
    <row r="62" spans="1:7">
      <c r="A62" s="18">
        <v>1100</v>
      </c>
      <c r="B62" s="6" t="s">
        <v>27</v>
      </c>
      <c r="C62" s="35">
        <v>150</v>
      </c>
      <c r="D62" s="35">
        <v>27.5</v>
      </c>
      <c r="E62" s="33">
        <f t="shared" si="0"/>
        <v>18.333333333333332</v>
      </c>
      <c r="F62" s="35"/>
      <c r="G62" s="33" t="e">
        <f t="shared" si="2"/>
        <v>#DIV/0!</v>
      </c>
    </row>
    <row r="63" spans="1:7">
      <c r="A63" s="3">
        <v>1102</v>
      </c>
      <c r="B63" s="23" t="s">
        <v>84</v>
      </c>
      <c r="C63" s="35">
        <v>150</v>
      </c>
      <c r="D63" s="35">
        <v>27.5</v>
      </c>
      <c r="E63" s="33">
        <f t="shared" si="0"/>
        <v>18.333333333333332</v>
      </c>
      <c r="F63" s="35"/>
      <c r="G63" s="33" t="e">
        <f t="shared" si="2"/>
        <v>#DIV/0!</v>
      </c>
    </row>
    <row r="64" spans="1:7">
      <c r="A64" s="18">
        <v>1200</v>
      </c>
      <c r="B64" s="6" t="s">
        <v>28</v>
      </c>
      <c r="C64" s="35">
        <v>175</v>
      </c>
      <c r="D64" s="35">
        <v>43.7</v>
      </c>
      <c r="E64" s="33">
        <f t="shared" si="0"/>
        <v>24.971428571428572</v>
      </c>
      <c r="F64" s="35">
        <v>28</v>
      </c>
      <c r="G64" s="33">
        <f t="shared" si="2"/>
        <v>156.07142857142856</v>
      </c>
    </row>
    <row r="65" spans="1:7">
      <c r="A65" s="3">
        <v>1202</v>
      </c>
      <c r="B65" s="25" t="s">
        <v>85</v>
      </c>
      <c r="C65" s="35">
        <v>175</v>
      </c>
      <c r="D65" s="35">
        <v>43.7</v>
      </c>
      <c r="E65" s="33">
        <f t="shared" si="0"/>
        <v>24.971428571428572</v>
      </c>
      <c r="F65" s="35">
        <v>28</v>
      </c>
      <c r="G65" s="33">
        <f t="shared" si="2"/>
        <v>156.07142857142856</v>
      </c>
    </row>
    <row r="66" spans="1:7" ht="25.5">
      <c r="A66" s="18">
        <v>1300</v>
      </c>
      <c r="B66" s="19" t="s">
        <v>31</v>
      </c>
      <c r="C66" s="35">
        <v>55</v>
      </c>
      <c r="D66" s="35"/>
      <c r="E66" s="33">
        <f t="shared" si="0"/>
        <v>0</v>
      </c>
      <c r="F66" s="35"/>
      <c r="G66" s="33" t="e">
        <f t="shared" si="2"/>
        <v>#DIV/0!</v>
      </c>
    </row>
    <row r="67" spans="1:7" ht="38.25">
      <c r="A67" s="3">
        <v>1301</v>
      </c>
      <c r="B67" s="21" t="s">
        <v>86</v>
      </c>
      <c r="C67" s="35">
        <v>55</v>
      </c>
      <c r="D67" s="35"/>
      <c r="E67" s="33">
        <f t="shared" si="0"/>
        <v>0</v>
      </c>
      <c r="F67" s="35"/>
      <c r="G67" s="33" t="e">
        <f t="shared" si="2"/>
        <v>#DIV/0!</v>
      </c>
    </row>
    <row r="68" spans="1:7" ht="20.25" customHeight="1">
      <c r="A68" s="18">
        <v>1400</v>
      </c>
      <c r="B68" s="6" t="s">
        <v>26</v>
      </c>
      <c r="C68" s="35">
        <v>2518.6</v>
      </c>
      <c r="D68" s="35">
        <v>1266.7</v>
      </c>
      <c r="E68" s="33">
        <f t="shared" si="0"/>
        <v>50.293814023663941</v>
      </c>
      <c r="F68" s="35">
        <v>188</v>
      </c>
      <c r="G68" s="33">
        <f t="shared" si="2"/>
        <v>673.77659574468089</v>
      </c>
    </row>
    <row r="69" spans="1:7" ht="50.25" customHeight="1">
      <c r="A69" s="3">
        <v>1401</v>
      </c>
      <c r="B69" s="4" t="s">
        <v>87</v>
      </c>
      <c r="C69" s="35">
        <v>1438.6</v>
      </c>
      <c r="D69" s="35">
        <v>266.7</v>
      </c>
      <c r="E69" s="33">
        <f t="shared" si="0"/>
        <v>18.538857222299459</v>
      </c>
      <c r="F69" s="35">
        <v>178</v>
      </c>
      <c r="G69" s="33">
        <f t="shared" si="2"/>
        <v>149.83146067415728</v>
      </c>
    </row>
    <row r="70" spans="1:7" ht="58.5" customHeight="1">
      <c r="A70" s="3">
        <v>1403</v>
      </c>
      <c r="B70" s="21" t="s">
        <v>88</v>
      </c>
      <c r="C70" s="35">
        <v>1080</v>
      </c>
      <c r="D70" s="35">
        <v>1000</v>
      </c>
      <c r="E70" s="33">
        <f t="shared" si="0"/>
        <v>92.592592592592581</v>
      </c>
      <c r="F70" s="35">
        <v>10</v>
      </c>
      <c r="G70" s="33">
        <f t="shared" si="2"/>
        <v>10000</v>
      </c>
    </row>
    <row r="71" spans="1:7">
      <c r="A71" s="18"/>
      <c r="B71" s="6" t="s">
        <v>17</v>
      </c>
      <c r="C71" s="33">
        <f>C33+C39+C41+C46+C49+C55+C58+C62+C64+C66+C68</f>
        <v>286443.59999999998</v>
      </c>
      <c r="D71" s="33">
        <v>61454.7</v>
      </c>
      <c r="E71" s="33">
        <f t="shared" si="0"/>
        <v>21.454380548212633</v>
      </c>
      <c r="F71" s="33">
        <f>F33+F39+F41+F46+F49+F55+F58+F62+F64+F66+F68</f>
        <v>56129.3</v>
      </c>
      <c r="G71" s="33">
        <f t="shared" si="2"/>
        <v>109.48773635160245</v>
      </c>
    </row>
    <row r="72" spans="1:7">
      <c r="A72" s="29"/>
      <c r="B72" s="29"/>
      <c r="C72" s="29"/>
      <c r="D72" s="29"/>
      <c r="E72" s="29"/>
      <c r="F72" s="29"/>
      <c r="G72" s="29"/>
    </row>
    <row r="73" spans="1:7">
      <c r="A73" s="42" t="s">
        <v>93</v>
      </c>
      <c r="B73" s="42"/>
      <c r="C73" s="42"/>
      <c r="D73" s="43"/>
      <c r="E73" s="43"/>
      <c r="F73" s="43"/>
      <c r="G73" s="43"/>
    </row>
    <row r="74" spans="1:7">
      <c r="A74" s="30"/>
      <c r="B74" s="30"/>
      <c r="C74" s="30"/>
      <c r="D74" s="30"/>
      <c r="E74" s="30"/>
      <c r="F74" s="30"/>
      <c r="G74" s="30"/>
    </row>
    <row r="75" spans="1:7">
      <c r="A75" s="30"/>
      <c r="B75" s="30"/>
      <c r="C75" s="30"/>
      <c r="D75" s="30"/>
      <c r="E75" s="30"/>
      <c r="F75" s="30"/>
      <c r="G75" s="30"/>
    </row>
    <row r="76" spans="1:7">
      <c r="A76" s="30"/>
      <c r="B76" s="30"/>
      <c r="C76" s="30"/>
      <c r="D76" s="30"/>
      <c r="E76" s="30"/>
      <c r="F76" s="30"/>
      <c r="G76" s="30"/>
    </row>
    <row r="77" spans="1:7">
      <c r="A77" s="30"/>
      <c r="B77" s="30"/>
      <c r="C77" s="30"/>
      <c r="D77" s="30"/>
      <c r="E77" s="30"/>
      <c r="F77" s="30"/>
      <c r="G77" s="30"/>
    </row>
    <row r="78" spans="1:7">
      <c r="A78" s="30"/>
      <c r="B78" s="30"/>
      <c r="C78" s="30"/>
      <c r="D78" s="30"/>
      <c r="E78" s="30"/>
      <c r="F78" s="30"/>
      <c r="G78" s="30"/>
    </row>
  </sheetData>
  <mergeCells count="15">
    <mergeCell ref="B3:E3"/>
    <mergeCell ref="D6:D7"/>
    <mergeCell ref="E6:E7"/>
    <mergeCell ref="F6:F7"/>
    <mergeCell ref="A4:G4"/>
    <mergeCell ref="A73:G73"/>
    <mergeCell ref="G6:G7"/>
    <mergeCell ref="A6:A7"/>
    <mergeCell ref="B6:B7"/>
    <mergeCell ref="C6:C7"/>
    <mergeCell ref="C31:C32"/>
    <mergeCell ref="D31:D32"/>
    <mergeCell ref="E31:E32"/>
    <mergeCell ref="F31:F32"/>
    <mergeCell ref="G31:G32"/>
  </mergeCells>
  <phoneticPr fontId="2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dcterms:created xsi:type="dcterms:W3CDTF">2016-07-19T05:49:12Z</dcterms:created>
  <dcterms:modified xsi:type="dcterms:W3CDTF">2017-04-17T04:31:13Z</dcterms:modified>
</cp:coreProperties>
</file>